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уликов ММ\Documents\Куликов\01 РСС-СРО-РСПП-РТН\01 РСС текущие\300 Статистика\202 Ипотека\2024\"/>
    </mc:Choice>
  </mc:AlternateContent>
  <xr:revisionPtr revIDLastSave="0" documentId="13_ncr:1_{01BAE00B-5C59-4868-B022-D8CF09387D73}" xr6:coauthVersionLast="47" xr6:coauthVersionMax="47" xr10:uidLastSave="{00000000-0000-0000-0000-000000000000}"/>
  <bookViews>
    <workbookView xWindow="-120" yWindow="-120" windowWidth="30960" windowHeight="16920" xr2:uid="{3693D957-19EB-4B91-8239-198C2F8A6340}"/>
  </bookViews>
  <sheets>
    <sheet name="Графики" sheetId="2" r:id="rId1"/>
    <sheet name="Данные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5" i="1"/>
  <c r="C16" i="1"/>
  <c r="C5" i="1"/>
  <c r="B16" i="1"/>
  <c r="B5" i="1"/>
  <c r="M20" i="1"/>
  <c r="M9" i="1"/>
  <c r="L20" i="1"/>
  <c r="L9" i="1"/>
  <c r="K20" i="1"/>
  <c r="K9" i="1"/>
  <c r="J20" i="1"/>
  <c r="J9" i="1"/>
  <c r="I20" i="1"/>
  <c r="I9" i="1"/>
  <c r="H20" i="1"/>
  <c r="H9" i="1"/>
  <c r="G20" i="1"/>
  <c r="G9" i="1"/>
  <c r="B20" i="1"/>
  <c r="C20" i="1"/>
  <c r="D20" i="1"/>
  <c r="E20" i="1"/>
  <c r="F20" i="1"/>
  <c r="C9" i="1"/>
  <c r="D9" i="1"/>
  <c r="E9" i="1"/>
  <c r="F9" i="1"/>
  <c r="B9" i="1"/>
</calcChain>
</file>

<file path=xl/sharedStrings.xml><?xml version="1.0" encoding="utf-8"?>
<sst xmlns="http://schemas.openxmlformats.org/spreadsheetml/2006/main" count="71" uniqueCount="26">
  <si>
    <t>май</t>
  </si>
  <si>
    <t>апрель</t>
  </si>
  <si>
    <t>январь</t>
  </si>
  <si>
    <t>февраль</t>
  </si>
  <si>
    <t>март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</si>
  <si>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</si>
  <si>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</si>
  <si>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</si>
  <si>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</si>
  <si>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</si>
  <si>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</si>
  <si>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</si>
  <si>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ИЖК нарастающим итогом</t>
  </si>
  <si>
    <t>Объем, млрд руб.</t>
  </si>
  <si>
    <t>(нарастающим итогом)</t>
  </si>
  <si>
    <t xml:space="preserve">Колиество, тыс. шт. </t>
  </si>
  <si>
    <t>2024 всего</t>
  </si>
  <si>
    <t>2024 первич.</t>
  </si>
  <si>
    <t>2024 вторич.</t>
  </si>
  <si>
    <t>2024 к 2023</t>
  </si>
  <si>
    <t>2024 к 2023 первич.</t>
  </si>
  <si>
    <t>2024 к 2023 вторич.</t>
  </si>
  <si>
    <t>Количество ипотечных жилищных кредитов в 2023 и 2024 годах, тыс. шт.</t>
  </si>
  <si>
    <t>Количество ипотечных жилищных кредитов в 2024 году в % к 2023 году</t>
  </si>
  <si>
    <t>Объем ипотечного жилищного кредитования в 2023 и 2024 годах, млрд руб.</t>
  </si>
  <si>
    <t>Объем ипотечного жилищного кредитования в 2024 году в % к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</si>
</sst>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0.0%"/>
    <numFmt numFmtId="166" formatCode="#,##0.0"/>
    <numFmt numFmtId="167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166" fontId="3" fillId="2" borderId="2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5" fontId="3" fillId="2" borderId="5" xfId="1" applyNumberFormat="1" applyFont="1" applyFill="1" applyBorder="1" applyAlignment="1">
      <alignment horizontal="right" vertical="center"/>
    </xf>
    <xf numFmtId="165" fontId="3" fillId="0" borderId="5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4" fillId="0" borderId="8" xfId="0" applyFont="1" applyBorder="1"/>
    <xf numFmtId="164" fontId="3" fillId="2" borderId="9" xfId="0" applyNumberFormat="1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4" fillId="0" borderId="12" xfId="0" applyFont="1" applyBorder="1"/>
    <xf numFmtId="164" fontId="3" fillId="2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0" fillId="0" borderId="14" xfId="0" applyBorder="1"/>
    <xf numFmtId="165" fontId="3" fillId="2" borderId="15" xfId="0" applyNumberFormat="1" applyFont="1" applyFill="1" applyBorder="1" applyAlignment="1">
      <alignment horizontal="right" vertical="center"/>
    </xf>
    <xf numFmtId="167" fontId="3" fillId="2" borderId="2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663300"/>
      <color rgb="FF006600"/>
      <color rgb="FF0000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13523368595552E-2"/>
          <c:y val="5.8062987208928815E-2"/>
          <c:w val="0.88088308095216095"/>
          <c:h val="0.82066817866317843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Данные!$A$11</c:f>
              <c:strCache>
                <c:ptCount val="1"/>
                <c:pt idx="0">
                  <c:v>2024 к 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454012443107899E-2"/>
                  <c:y val="-8.8120631129860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60-4E77-816C-EEE0D2FB4F67}"/>
                </c:ext>
              </c:extLst>
            </c:dLbl>
            <c:dLbl>
              <c:idx val="1"/>
              <c:layout>
                <c:manualLayout>
                  <c:x val="-5.123735882090099E-2"/>
                  <c:y val="-6.8682428454095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AE-402D-A73B-F18139F3DE56}"/>
                </c:ext>
              </c:extLst>
            </c:dLbl>
            <c:dLbl>
              <c:idx val="2"/>
              <c:layout>
                <c:manualLayout>
                  <c:x val="-7.2998004725252807E-2"/>
                  <c:y val="-4.4555987814117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0A-4FD3-B15E-AD3DC55E40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Данные!$B$10:$D$10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Данные!$B$11:$D$11</c:f>
              <c:numCache>
                <c:formatCode>0.0%</c:formatCode>
                <c:ptCount val="3"/>
                <c:pt idx="0">
                  <c:v>0.98</c:v>
                </c:pt>
                <c:pt idx="1">
                  <c:v>0.88</c:v>
                </c:pt>
                <c:pt idx="2">
                  <c:v>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22-4CF8-A404-7C55EBFC88E8}"/>
            </c:ext>
          </c:extLst>
        </c:ser>
        <c:ser>
          <c:idx val="1"/>
          <c:order val="1"/>
          <c:tx>
            <c:strRef>
              <c:f>Данные!$A$12</c:f>
              <c:strCache>
                <c:ptCount val="1"/>
                <c:pt idx="0">
                  <c:v>2024 к 2023 первич.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rgbClr val="FFFF00"/>
              </a:solidFill>
              <a:ln w="9525">
                <a:solidFill>
                  <a:srgbClr val="0066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8629992283658621E-2"/>
                  <c:y val="-7.662443747829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95-4D12-B62C-F094E01CC785}"/>
                </c:ext>
              </c:extLst>
            </c:dLbl>
            <c:dLbl>
              <c:idx val="1"/>
              <c:layout>
                <c:manualLayout>
                  <c:x val="-4.1203734218026929E-2"/>
                  <c:y val="-7.886744387453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AE-402D-A73B-F18139F3DE56}"/>
                </c:ext>
              </c:extLst>
            </c:dLbl>
            <c:dLbl>
              <c:idx val="2"/>
              <c:layout>
                <c:manualLayout>
                  <c:x val="-4.0786816685945193E-2"/>
                  <c:y val="-7.0626667876443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0A-4FD3-B15E-AD3DC55E40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Данные!$B$10:$D$10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Данные!$B$12:$D$12</c:f>
              <c:numCache>
                <c:formatCode>0.0%</c:formatCode>
                <c:ptCount val="3"/>
                <c:pt idx="0">
                  <c:v>1.29</c:v>
                </c:pt>
                <c:pt idx="1">
                  <c:v>1.1000000000000001</c:v>
                </c:pt>
                <c:pt idx="2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22-4CF8-A404-7C55EBFC88E8}"/>
            </c:ext>
          </c:extLst>
        </c:ser>
        <c:ser>
          <c:idx val="2"/>
          <c:order val="2"/>
          <c:tx>
            <c:strRef>
              <c:f>Данные!$A$13</c:f>
              <c:strCache>
                <c:ptCount val="1"/>
                <c:pt idx="0">
                  <c:v>2024 к 2023 вторич.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FFFF00"/>
              </a:solidFill>
              <a:ln w="9525">
                <a:solidFill>
                  <a:srgbClr val="6633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7857731616173821E-2"/>
                  <c:y val="7.54192733836863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rgbClr val="663300"/>
                      </a:solidFill>
                      <a:latin typeface="Arial Narrow" panose="020B060602020203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95-4D12-B62C-F094E01CC785}"/>
                </c:ext>
              </c:extLst>
            </c:dLbl>
            <c:dLbl>
              <c:idx val="1"/>
              <c:layout>
                <c:manualLayout>
                  <c:x val="-4.7413772579195365E-2"/>
                  <c:y val="7.5187855046410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AE-402D-A73B-F18139F3DE56}"/>
                </c:ext>
              </c:extLst>
            </c:dLbl>
            <c:dLbl>
              <c:idx val="2"/>
              <c:layout>
                <c:manualLayout>
                  <c:x val="-5.00067979886877E-2"/>
                  <c:y val="6.5890617549747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91-4519-BD62-05A7642128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6633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Данные!$B$10:$D$10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Данные!$B$13:$D$13</c:f>
              <c:numCache>
                <c:formatCode>0.0%</c:formatCode>
                <c:ptCount val="3"/>
                <c:pt idx="0">
                  <c:v>0.87</c:v>
                </c:pt>
                <c:pt idx="1">
                  <c:v>0.79</c:v>
                </c:pt>
                <c:pt idx="2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22-4CF8-A404-7C55EBFC8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860272"/>
        <c:axId val="1588844880"/>
      </c:lineChart>
      <c:catAx>
        <c:axId val="158886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88844880"/>
        <c:crosses val="autoZero"/>
        <c:auto val="1"/>
        <c:lblAlgn val="ctr"/>
        <c:lblOffset val="100"/>
        <c:noMultiLvlLbl val="0"/>
      </c:catAx>
      <c:valAx>
        <c:axId val="1588844880"/>
        <c:scaling>
          <c:orientation val="minMax"/>
          <c:max val="1.8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88860272"/>
        <c:crosses val="autoZero"/>
        <c:crossBetween val="between"/>
        <c:majorUnit val="0.70000000000000007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28268340774517559"/>
          <c:y val="9.2836535905674186E-2"/>
          <c:w val="0.65135608157529357"/>
          <c:h val="0.116267490103261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99382438907867E-2"/>
          <c:y val="4.0534269244058119E-2"/>
          <c:w val="0.86142990986274348"/>
          <c:h val="0.8400376875967428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Данные!$A$22</c:f>
              <c:strCache>
                <c:ptCount val="1"/>
                <c:pt idx="0">
                  <c:v>2024 к 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932324248378002E-2"/>
                  <c:y val="-8.6485633528520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23-4349-8E16-5A5BEE2AAE89}"/>
                </c:ext>
              </c:extLst>
            </c:dLbl>
            <c:dLbl>
              <c:idx val="1"/>
              <c:layout>
                <c:manualLayout>
                  <c:x val="-4.5927832613899502E-2"/>
                  <c:y val="-5.7642523321998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15-4D01-8113-B85B220AD38D}"/>
                </c:ext>
              </c:extLst>
            </c:dLbl>
            <c:dLbl>
              <c:idx val="2"/>
              <c:layout>
                <c:manualLayout>
                  <c:x val="-5.9578550695491332E-2"/>
                  <c:y val="-5.5677638857912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BC-4526-8584-F70F34F24B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Данные!$B$21:$D$21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Данные!$B$22:$D$22</c:f>
              <c:numCache>
                <c:formatCode>0.0%</c:formatCode>
                <c:ptCount val="3"/>
                <c:pt idx="0">
                  <c:v>0.96</c:v>
                </c:pt>
                <c:pt idx="1">
                  <c:v>0.85</c:v>
                </c:pt>
                <c:pt idx="2">
                  <c:v>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5-4D01-8113-B85B220AD38D}"/>
            </c:ext>
          </c:extLst>
        </c:ser>
        <c:ser>
          <c:idx val="1"/>
          <c:order val="1"/>
          <c:tx>
            <c:strRef>
              <c:f>Данные!$A$23</c:f>
              <c:strCache>
                <c:ptCount val="1"/>
                <c:pt idx="0">
                  <c:v>2024 к 2023 первич.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rgbClr val="FFFF00"/>
              </a:solidFill>
              <a:ln w="9525">
                <a:solidFill>
                  <a:srgbClr val="0066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227126278175179E-2"/>
                  <c:y val="-6.9116407426724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BE-4772-ACCE-C120E62C1298}"/>
                </c:ext>
              </c:extLst>
            </c:dLbl>
            <c:dLbl>
              <c:idx val="1"/>
              <c:layout>
                <c:manualLayout>
                  <c:x val="-4.774602515360981E-2"/>
                  <c:y val="-0.119642123256532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70-495A-92BF-D471059B8A55}"/>
                </c:ext>
              </c:extLst>
            </c:dLbl>
            <c:dLbl>
              <c:idx val="2"/>
              <c:layout>
                <c:manualLayout>
                  <c:x val="-4.7702372209845995E-2"/>
                  <c:y val="-7.83505124583276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EF-4AA6-BFD7-0BA9905A1A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Данные!$B$21:$D$21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Данные!$B$23:$D$23</c:f>
              <c:numCache>
                <c:formatCode>0.0%</c:formatCode>
                <c:ptCount val="3"/>
                <c:pt idx="0">
                  <c:v>1.23</c:v>
                </c:pt>
                <c:pt idx="1">
                  <c:v>1.07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5-4D01-8113-B85B220AD38D}"/>
            </c:ext>
          </c:extLst>
        </c:ser>
        <c:ser>
          <c:idx val="2"/>
          <c:order val="2"/>
          <c:tx>
            <c:strRef>
              <c:f>Данные!$A$24</c:f>
              <c:strCache>
                <c:ptCount val="1"/>
                <c:pt idx="0">
                  <c:v>2024 к 2023 вторич.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FFFF00"/>
              </a:solidFill>
              <a:ln w="9525">
                <a:solidFill>
                  <a:srgbClr val="6633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92885498912822E-2"/>
                  <c:y val="6.6845163387545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BE-4772-ACCE-C120E62C1298}"/>
                </c:ext>
              </c:extLst>
            </c:dLbl>
            <c:dLbl>
              <c:idx val="1"/>
              <c:layout>
                <c:manualLayout>
                  <c:x val="-5.1417097531085365E-2"/>
                  <c:y val="7.5762215635285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70-495A-92BF-D471059B8A55}"/>
                </c:ext>
              </c:extLst>
            </c:dLbl>
            <c:dLbl>
              <c:idx val="2"/>
              <c:layout>
                <c:manualLayout>
                  <c:x val="-3.9669715106326456E-2"/>
                  <c:y val="6.6877597458917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EF-4AA6-BFD7-0BA9905A1A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6633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Данные!$B$21:$D$21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Данные!$B$24:$D$24</c:f>
              <c:numCache>
                <c:formatCode>0.0%</c:formatCode>
                <c:ptCount val="3"/>
                <c:pt idx="0">
                  <c:v>0.81</c:v>
                </c:pt>
                <c:pt idx="1">
                  <c:v>0.72</c:v>
                </c:pt>
                <c:pt idx="2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15-4D01-8113-B85B220AD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998095"/>
        <c:axId val="1678005583"/>
      </c:lineChart>
      <c:catAx>
        <c:axId val="167799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78005583"/>
        <c:crosses val="autoZero"/>
        <c:auto val="1"/>
        <c:lblAlgn val="ctr"/>
        <c:lblOffset val="100"/>
        <c:noMultiLvlLbl val="0"/>
      </c:catAx>
      <c:valAx>
        <c:axId val="1678005583"/>
        <c:scaling>
          <c:orientation val="minMax"/>
          <c:max val="1.8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77998095"/>
        <c:crosses val="autoZero"/>
        <c:crossBetween val="between"/>
        <c:majorUnit val="0.70000000000000007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23193887447127226"/>
          <c:y val="4.5584157262598617E-2"/>
          <c:w val="0.67543346608285393"/>
          <c:h val="0.145337054338695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210126490697086E-2"/>
          <c:y val="3.5473505001064068E-2"/>
          <c:w val="0.93073523694578697"/>
          <c:h val="0.860029793573100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Данные!$A$5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3.1531531531531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67-41C9-93F2-72D1C6C55FFE}"/>
                </c:ext>
              </c:extLst>
            </c:dLbl>
            <c:dLbl>
              <c:idx val="1"/>
              <c:layout>
                <c:manualLayout>
                  <c:x val="0"/>
                  <c:y val="-2.2522522522522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90-48DF-A4A3-5C4C93F55B35}"/>
                </c:ext>
              </c:extLst>
            </c:dLbl>
            <c:dLbl>
              <c:idx val="2"/>
              <c:layout>
                <c:manualLayout>
                  <c:x val="-1.4738393515106854E-3"/>
                  <c:y val="-2.2522522522522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0099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Данные!$B$4:$D$4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Данные!$B$5:$D$5</c:f>
              <c:numCache>
                <c:formatCode>#\ ##0.0</c:formatCode>
                <c:ptCount val="3"/>
                <c:pt idx="0">
                  <c:v>77.551020408163268</c:v>
                </c:pt>
                <c:pt idx="1">
                  <c:v>190.90909090909091</c:v>
                </c:pt>
                <c:pt idx="2">
                  <c:v>346.42857142857144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3D67-41C9-93F2-72D1C6C55FFE}"/>
            </c:ext>
          </c:extLst>
        </c:ser>
        <c:ser>
          <c:idx val="1"/>
          <c:order val="1"/>
          <c:tx>
            <c:strRef>
              <c:f>Данные!$A$6</c:f>
              <c:strCache>
                <c:ptCount val="1"/>
                <c:pt idx="0">
                  <c:v>2024 всего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1255742725880554E-3"/>
                  <c:y val="-3.6036036036036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67-41C9-93F2-72D1C6C55FFE}"/>
                </c:ext>
              </c:extLst>
            </c:dLbl>
            <c:dLbl>
              <c:idx val="1"/>
              <c:layout>
                <c:manualLayout>
                  <c:x val="1.2055889845014767E-2"/>
                  <c:y val="-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D3-4997-88FF-E37E7A9152DF}"/>
                </c:ext>
              </c:extLst>
            </c:dLbl>
            <c:dLbl>
              <c:idx val="2"/>
              <c:layout>
                <c:manualLayout>
                  <c:x val="1.326455416359606E-2"/>
                  <c:y val="-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Данные!$B$4:$D$4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Данные!$B$6:$D$6</c:f>
              <c:numCache>
                <c:formatCode>#\ ##0.0</c:formatCode>
                <c:ptCount val="3"/>
                <c:pt idx="0">
                  <c:v>76</c:v>
                </c:pt>
                <c:pt idx="1">
                  <c:v>168</c:v>
                </c:pt>
                <c:pt idx="2">
                  <c:v>291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3D67-41C9-93F2-72D1C6C55FFE}"/>
            </c:ext>
          </c:extLst>
        </c:ser>
        <c:ser>
          <c:idx val="2"/>
          <c:order val="2"/>
          <c:tx>
            <c:strRef>
              <c:f>Данные!$A$7</c:f>
              <c:strCache>
                <c:ptCount val="1"/>
                <c:pt idx="0">
                  <c:v>2024 первич.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883614088820835E-3"/>
                  <c:y val="-2.7027027027027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D5-49AF-9C87-889FD662E81D}"/>
                </c:ext>
              </c:extLst>
            </c:dLbl>
            <c:dLbl>
              <c:idx val="1"/>
              <c:layout>
                <c:manualLayout>
                  <c:x val="4.4215180545320561E-3"/>
                  <c:y val="-1.3513513513513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90-48DF-A4A3-5C4C93F55B35}"/>
                </c:ext>
              </c:extLst>
            </c:dLbl>
            <c:dLbl>
              <c:idx val="2"/>
              <c:layout>
                <c:manualLayout>
                  <c:x val="4.4215180545320561E-3"/>
                  <c:y val="-2.2522522522522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Данные!$B$4:$D$4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Данные!$B$7:$D$7</c:f>
              <c:numCache>
                <c:formatCode>#\ ##0.0</c:formatCode>
                <c:ptCount val="3"/>
                <c:pt idx="0">
                  <c:v>26</c:v>
                </c:pt>
                <c:pt idx="1">
                  <c:v>58</c:v>
                </c:pt>
                <c:pt idx="2">
                  <c:v>97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3D67-41C9-93F2-72D1C6C55FFE}"/>
            </c:ext>
          </c:extLst>
        </c:ser>
        <c:ser>
          <c:idx val="3"/>
          <c:order val="3"/>
          <c:tx>
            <c:strRef>
              <c:f>Данные!$A$8</c:f>
              <c:strCache>
                <c:ptCount val="1"/>
                <c:pt idx="0">
                  <c:v>2024 вторич.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936252016117034E-2"/>
                  <c:y val="-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D5-49AF-9C87-889FD662E81D}"/>
                </c:ext>
              </c:extLst>
            </c:dLbl>
            <c:dLbl>
              <c:idx val="2"/>
              <c:layout>
                <c:manualLayout>
                  <c:x val="8.8430361090640047E-3"/>
                  <c:y val="-1.3513513513513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6633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Данные!$B$4:$D$4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Данные!$B$8:$D$8</c:f>
              <c:numCache>
                <c:formatCode>#\ ##0.0</c:formatCode>
                <c:ptCount val="3"/>
                <c:pt idx="0">
                  <c:v>50</c:v>
                </c:pt>
                <c:pt idx="1">
                  <c:v>111</c:v>
                </c:pt>
                <c:pt idx="2">
                  <c:v>194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3D67-41C9-93F2-72D1C6C55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8327440"/>
        <c:axId val="1828327856"/>
        <c:axId val="0"/>
      </c:bar3DChart>
      <c:catAx>
        <c:axId val="182832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28327856"/>
        <c:crosses val="autoZero"/>
        <c:auto val="1"/>
        <c:lblAlgn val="ctr"/>
        <c:lblOffset val="100"/>
        <c:noMultiLvlLbl val="0"/>
      </c:catAx>
      <c:valAx>
        <c:axId val="1828327856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2832744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9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9.8545076854339414E-2"/>
          <c:y val="5.8558558558558557E-2"/>
          <c:w val="0.59004113227779476"/>
          <c:h val="0.110286585798396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325095044128427E-2"/>
          <c:y val="4.571813939924177E-2"/>
          <c:w val="0.93745901296639755"/>
          <c:h val="0.846882473024205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Данные!$A$16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4593082852075264E-3"/>
                  <c:y val="-2.6936026936027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8E-407C-9E48-ED381D227387}"/>
                </c:ext>
              </c:extLst>
            </c:dLbl>
            <c:dLbl>
              <c:idx val="1"/>
              <c:layout>
                <c:manualLayout>
                  <c:x val="-5.4502027207133962E-17"/>
                  <c:y val="-2.6936026936026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8E-407C-9E48-ED381D227387}"/>
                </c:ext>
              </c:extLst>
            </c:dLbl>
            <c:dLbl>
              <c:idx val="2"/>
              <c:layout>
                <c:manualLayout>
                  <c:x val="0"/>
                  <c:y val="-1.7957351290684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8E-407C-9E48-ED381D2273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0099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Данные!$B$15:$D$15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Данные!$B$16:$D$16</c:f>
              <c:numCache>
                <c:formatCode>0.0</c:formatCode>
                <c:ptCount val="3"/>
                <c:pt idx="0">
                  <c:v>283.33333333333337</c:v>
                </c:pt>
                <c:pt idx="1">
                  <c:v>704.70588235294122</c:v>
                </c:pt>
                <c:pt idx="2">
                  <c:v>1270.2380952380952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158-4629-A2FA-FAD44C568BD1}"/>
            </c:ext>
          </c:extLst>
        </c:ser>
        <c:ser>
          <c:idx val="1"/>
          <c:order val="1"/>
          <c:tx>
            <c:strRef>
              <c:f>Данные!$A$17</c:f>
              <c:strCache>
                <c:ptCount val="1"/>
                <c:pt idx="0">
                  <c:v>2024 всего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4593082852075264E-3"/>
                  <c:y val="-2.244668911335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8E-407C-9E48-ED381D227387}"/>
                </c:ext>
              </c:extLst>
            </c:dLbl>
            <c:dLbl>
              <c:idx val="1"/>
              <c:layout>
                <c:manualLayout>
                  <c:x val="1.922553188147318E-2"/>
                  <c:y val="-1.7957351290684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9A-4DE0-A033-CE39BD4873B4}"/>
                </c:ext>
              </c:extLst>
            </c:dLbl>
            <c:dLbl>
              <c:idx val="2"/>
              <c:layout>
                <c:manualLayout>
                  <c:x val="2.0535384500242889E-2"/>
                  <c:y val="-1.3468013468013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FB-4840-A5BB-D96C3785C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Данные!$B$15:$D$15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Данные!$B$17:$D$17</c:f>
              <c:numCache>
                <c:formatCode>0.0</c:formatCode>
                <c:ptCount val="3"/>
                <c:pt idx="0">
                  <c:v>272</c:v>
                </c:pt>
                <c:pt idx="1">
                  <c:v>599</c:v>
                </c:pt>
                <c:pt idx="2">
                  <c:v>1067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7158-4629-A2FA-FAD44C568BD1}"/>
            </c:ext>
          </c:extLst>
        </c:ser>
        <c:ser>
          <c:idx val="2"/>
          <c:order val="2"/>
          <c:tx>
            <c:strRef>
              <c:f>Данные!$A$18</c:f>
              <c:strCache>
                <c:ptCount val="1"/>
                <c:pt idx="0">
                  <c:v>2024 первич.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4593082852075264E-3"/>
                  <c:y val="-2.6936026936026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8E-407C-9E48-ED381D227387}"/>
                </c:ext>
              </c:extLst>
            </c:dLbl>
            <c:dLbl>
              <c:idx val="2"/>
              <c:layout>
                <c:manualLayout>
                  <c:x val="5.8672527143550039E-3"/>
                  <c:y val="-2.6936026936026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FB-4840-A5BB-D96C3785C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Данные!$B$15:$D$15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Данные!$B$18:$D$18</c:f>
              <c:numCache>
                <c:formatCode>0.0</c:formatCode>
                <c:ptCount val="3"/>
                <c:pt idx="0">
                  <c:v>129</c:v>
                </c:pt>
                <c:pt idx="1">
                  <c:v>288</c:v>
                </c:pt>
                <c:pt idx="2">
                  <c:v>491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7158-4629-A2FA-FAD44C568BD1}"/>
            </c:ext>
          </c:extLst>
        </c:ser>
        <c:ser>
          <c:idx val="3"/>
          <c:order val="3"/>
          <c:tx>
            <c:strRef>
              <c:f>Данные!$A$19</c:f>
              <c:strCache>
                <c:ptCount val="1"/>
                <c:pt idx="0">
                  <c:v>2024 вторич.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405052665484228E-2"/>
                  <c:y val="-2.2446689113355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8E-407C-9E48-ED381D227387}"/>
                </c:ext>
              </c:extLst>
            </c:dLbl>
            <c:dLbl>
              <c:idx val="2"/>
              <c:layout>
                <c:manualLayout>
                  <c:x val="1.1734505428710115E-2"/>
                  <c:y val="-2.244668911335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FB-4840-A5BB-D96C3785C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6633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Данные!$B$15:$D$15</c:f>
              <c:strCache>
                <c:ptCount val="3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</c:strCache>
            </c:strRef>
          </c:cat>
          <c:val>
            <c:numRef>
              <c:f>Данные!$B$19:$D$19</c:f>
              <c:numCache>
                <c:formatCode>0.0</c:formatCode>
                <c:ptCount val="3"/>
                <c:pt idx="0">
                  <c:v>143</c:v>
                </c:pt>
                <c:pt idx="1">
                  <c:v>311</c:v>
                </c:pt>
                <c:pt idx="2">
                  <c:v>576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7158-4629-A2FA-FAD44C568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77738672"/>
        <c:axId val="1777739920"/>
        <c:axId val="0"/>
      </c:bar3DChart>
      <c:catAx>
        <c:axId val="177773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777739920"/>
        <c:crosses val="autoZero"/>
        <c:auto val="1"/>
        <c:lblAlgn val="ctr"/>
        <c:lblOffset val="100"/>
        <c:noMultiLvlLbl val="0"/>
      </c:catAx>
      <c:valAx>
        <c:axId val="1777739920"/>
        <c:scaling>
          <c:orientation val="minMax"/>
          <c:max val="1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777738672"/>
        <c:crosses val="autoZero"/>
        <c:crossBetween val="between"/>
        <c:majorUnit val="70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9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652499484305446"/>
          <c:y val="6.8041393815672035E-2"/>
          <c:w val="0.55144511396595552"/>
          <c:h val="0.185301483779174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0</xdr:row>
      <xdr:rowOff>114301</xdr:rowOff>
    </xdr:from>
    <xdr:to>
      <xdr:col>13</xdr:col>
      <xdr:colOff>781050</xdr:colOff>
      <xdr:row>2</xdr:row>
      <xdr:rowOff>38100</xdr:rowOff>
    </xdr:to>
    <xdr:sp macro="" textlink="">
      <xdr:nvSpPr>
        <xdr:cNvPr id="2" name="Овал 1">
          <a:extLst>
            <a:ext uri="{FF2B5EF4-FFF2-40B4-BE49-F238E27FC236}">
              <a16:creationId xmlns:a16="http://schemas.microsoft.com/office/drawing/2014/main" id="{AEDE01D3-5123-4FEE-B40F-8FD518F98CA5}"/>
            </a:ext>
          </a:extLst>
        </xdr:cNvPr>
        <xdr:cNvSpPr/>
      </xdr:nvSpPr>
      <xdr:spPr>
        <a:xfrm>
          <a:off x="7915275" y="11430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1.1</a:t>
          </a:r>
        </a:p>
      </xdr:txBody>
    </xdr:sp>
    <xdr:clientData/>
  </xdr:twoCellAnchor>
  <xdr:twoCellAnchor>
    <xdr:from>
      <xdr:col>13</xdr:col>
      <xdr:colOff>57150</xdr:colOff>
      <xdr:row>17</xdr:row>
      <xdr:rowOff>177801</xdr:rowOff>
    </xdr:from>
    <xdr:to>
      <xdr:col>13</xdr:col>
      <xdr:colOff>847725</xdr:colOff>
      <xdr:row>19</xdr:row>
      <xdr:rowOff>92075</xdr:rowOff>
    </xdr:to>
    <xdr:sp macro="" textlink="">
      <xdr:nvSpPr>
        <xdr:cNvPr id="7" name="Овал 6">
          <a:extLst>
            <a:ext uri="{FF2B5EF4-FFF2-40B4-BE49-F238E27FC236}">
              <a16:creationId xmlns:a16="http://schemas.microsoft.com/office/drawing/2014/main" id="{00A71ACE-FCEB-4260-9DFD-3DBD154A7598}"/>
            </a:ext>
          </a:extLst>
        </xdr:cNvPr>
        <xdr:cNvSpPr/>
      </xdr:nvSpPr>
      <xdr:spPr>
        <a:xfrm>
          <a:off x="7981950" y="3530601"/>
          <a:ext cx="790575" cy="3333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1.2</a:t>
          </a:r>
        </a:p>
      </xdr:txBody>
    </xdr:sp>
    <xdr:clientData/>
  </xdr:twoCellAnchor>
  <xdr:twoCellAnchor>
    <xdr:from>
      <xdr:col>13</xdr:col>
      <xdr:colOff>79375</xdr:colOff>
      <xdr:row>34</xdr:row>
      <xdr:rowOff>6351</xdr:rowOff>
    </xdr:from>
    <xdr:to>
      <xdr:col>13</xdr:col>
      <xdr:colOff>869950</xdr:colOff>
      <xdr:row>36</xdr:row>
      <xdr:rowOff>15875</xdr:rowOff>
    </xdr:to>
    <xdr:sp macro="" textlink="">
      <xdr:nvSpPr>
        <xdr:cNvPr id="8" name="Овал 7">
          <a:extLst>
            <a:ext uri="{FF2B5EF4-FFF2-40B4-BE49-F238E27FC236}">
              <a16:creationId xmlns:a16="http://schemas.microsoft.com/office/drawing/2014/main" id="{4083A58C-85C1-4F48-9856-779DEC588383}"/>
            </a:ext>
          </a:extLst>
        </xdr:cNvPr>
        <xdr:cNvSpPr/>
      </xdr:nvSpPr>
      <xdr:spPr>
        <a:xfrm>
          <a:off x="8004175" y="6762751"/>
          <a:ext cx="790575" cy="40322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2.1</a:t>
          </a:r>
        </a:p>
      </xdr:txBody>
    </xdr:sp>
    <xdr:clientData/>
  </xdr:twoCellAnchor>
  <xdr:twoCellAnchor>
    <xdr:from>
      <xdr:col>12</xdr:col>
      <xdr:colOff>561975</xdr:colOff>
      <xdr:row>52</xdr:row>
      <xdr:rowOff>19051</xdr:rowOff>
    </xdr:from>
    <xdr:to>
      <xdr:col>13</xdr:col>
      <xdr:colOff>742950</xdr:colOff>
      <xdr:row>53</xdr:row>
      <xdr:rowOff>180975</xdr:rowOff>
    </xdr:to>
    <xdr:sp macro="" textlink="">
      <xdr:nvSpPr>
        <xdr:cNvPr id="9" name="Овал 8">
          <a:extLst>
            <a:ext uri="{FF2B5EF4-FFF2-40B4-BE49-F238E27FC236}">
              <a16:creationId xmlns:a16="http://schemas.microsoft.com/office/drawing/2014/main" id="{DEEB3B41-81DD-44EF-9A11-D3220BDACEED}"/>
            </a:ext>
          </a:extLst>
        </xdr:cNvPr>
        <xdr:cNvSpPr/>
      </xdr:nvSpPr>
      <xdr:spPr>
        <a:xfrm>
          <a:off x="7877175" y="1074420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2.2</a:t>
          </a:r>
        </a:p>
      </xdr:txBody>
    </xdr:sp>
    <xdr:clientData/>
  </xdr:twoCellAnchor>
  <xdr:twoCellAnchor>
    <xdr:from>
      <xdr:col>0</xdr:col>
      <xdr:colOff>375558</xdr:colOff>
      <xdr:row>20</xdr:row>
      <xdr:rowOff>51708</xdr:rowOff>
    </xdr:from>
    <xdr:to>
      <xdr:col>13</xdr:col>
      <xdr:colOff>476251</xdr:colOff>
      <xdr:row>33</xdr:row>
      <xdr:rowOff>137433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2FFC6EF9-6D36-46FA-90F6-ED4BB74C9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54</xdr:row>
      <xdr:rowOff>114300</xdr:rowOff>
    </xdr:from>
    <xdr:to>
      <xdr:col>13</xdr:col>
      <xdr:colOff>847723</xdr:colOff>
      <xdr:row>68</xdr:row>
      <xdr:rowOff>133350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EFABB289-3134-41BE-A300-83EC3CC43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2</xdr:row>
      <xdr:rowOff>114300</xdr:rowOff>
    </xdr:from>
    <xdr:to>
      <xdr:col>13</xdr:col>
      <xdr:colOff>825500</xdr:colOff>
      <xdr:row>17</xdr:row>
      <xdr:rowOff>76200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C597652E-94DC-45A1-8C1E-D74CBE3C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104774</xdr:colOff>
      <xdr:row>36</xdr:row>
      <xdr:rowOff>85725</xdr:rowOff>
    </xdr:from>
    <xdr:to>
      <xdr:col>13</xdr:col>
      <xdr:colOff>838200</xdr:colOff>
      <xdr:row>51</xdr:row>
      <xdr:rowOff>57150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166E30C7-1312-439C-8697-37192E4AB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7DBFC-6D5E-4B08-B274-A50234C79155}">
  <dimension ref="A1:N56"/>
  <sheetViews>
    <sheetView tabSelected="1" topLeftCell="A19" zoomScale="115" zoomScaleNormal="115" zoomScalePageLayoutView="75" workbookViewId="0">
      <selection activeCell="U34" sqref="U34"/>
    </sheetView>
  </sheetViews>
  <sheetFormatPr defaultRowHeight="15" x14ac:dyDescent="0.25"/>
  <cols>
    <col min="14" max="14" width="13.85546875" customWidth="1"/>
  </cols>
  <sheetData>
    <row r="1" spans="1:14" ht="22.5" customHeight="1" x14ac:dyDescent="0.25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.75" x14ac:dyDescent="0.25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19" spans="1:14" ht="18" x14ac:dyDescent="0.25">
      <c r="A19" s="23" t="s">
        <v>23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5.75" x14ac:dyDescent="0.25">
      <c r="A20" s="22" t="s">
        <v>14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24" customHeight="1" x14ac:dyDescent="0.25"/>
    <row r="35" spans="1:14" ht="17.25" customHeight="1" x14ac:dyDescent="0.25">
      <c r="A35" s="23" t="s">
        <v>24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4.25" customHeight="1" x14ac:dyDescent="0.25">
      <c r="A36" s="22" t="s">
        <v>14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53" spans="1:14" ht="18" x14ac:dyDescent="0.25">
      <c r="A53" s="23" t="s">
        <v>25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5.75" x14ac:dyDescent="0.25">
      <c r="A54" s="22" t="s">
        <v>14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6" spans="1:14" ht="19.5" customHeight="1" x14ac:dyDescent="0.25"/>
  </sheetData>
  <mergeCells count="8">
    <mergeCell ref="A54:N54"/>
    <mergeCell ref="A1:N1"/>
    <mergeCell ref="A19:N19"/>
    <mergeCell ref="A35:N35"/>
    <mergeCell ref="A53:N53"/>
    <mergeCell ref="A2:N2"/>
    <mergeCell ref="A36:N36"/>
    <mergeCell ref="A20:N20"/>
  </mergeCells>
  <pageMargins left="0.59055118110236215" right="0.59055118110236215" top="0.78740157480314965" bottom="0.5905511811023621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6DED6-7D70-4E62-BE94-3B60A3FEB7CC}">
  <dimension ref="A1:M26"/>
  <sheetViews>
    <sheetView zoomScale="85" zoomScaleNormal="85" workbookViewId="0">
      <selection activeCell="C16" sqref="C16:D16"/>
    </sheetView>
  </sheetViews>
  <sheetFormatPr defaultRowHeight="15" x14ac:dyDescent="0.25"/>
  <cols>
    <col min="1" max="1" width="19.42578125" customWidth="1"/>
  </cols>
  <sheetData>
    <row r="1" spans="1:13" s="1" customFormat="1" ht="15.75" x14ac:dyDescent="0.25"/>
    <row r="2" spans="1:13" s="1" customFormat="1" ht="15.75" x14ac:dyDescent="0.25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6.5" thickBot="1" x14ac:dyDescent="0.3">
      <c r="A3" s="24" t="s">
        <v>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 x14ac:dyDescent="0.25">
      <c r="A4" s="10"/>
      <c r="B4" s="11" t="s">
        <v>2</v>
      </c>
      <c r="C4" s="11" t="s">
        <v>3</v>
      </c>
      <c r="D4" s="11" t="s">
        <v>4</v>
      </c>
      <c r="E4" s="11" t="s">
        <v>1</v>
      </c>
      <c r="F4" s="11" t="s">
        <v>0</v>
      </c>
      <c r="G4" s="12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3" t="s">
        <v>11</v>
      </c>
    </row>
    <row r="5" spans="1:13" ht="15.75" x14ac:dyDescent="0.25">
      <c r="A5" s="3">
        <v>2023</v>
      </c>
      <c r="B5" s="2">
        <f>B6/B11</f>
        <v>77.551020408163268</v>
      </c>
      <c r="C5" s="2">
        <f>C6/C11</f>
        <v>190.90909090909091</v>
      </c>
      <c r="D5" s="2">
        <f>D6/D11</f>
        <v>346.42857142857144</v>
      </c>
      <c r="E5" s="20">
        <v>502</v>
      </c>
      <c r="F5" s="20">
        <v>679</v>
      </c>
      <c r="G5" s="20">
        <v>825</v>
      </c>
      <c r="H5" s="20">
        <v>1000</v>
      </c>
      <c r="I5" s="20">
        <v>1212</v>
      </c>
      <c r="J5" s="20">
        <v>1451</v>
      </c>
      <c r="K5" s="20">
        <v>1648</v>
      </c>
      <c r="L5" s="20">
        <v>1839</v>
      </c>
      <c r="M5" s="20">
        <v>2035</v>
      </c>
    </row>
    <row r="6" spans="1:13" ht="15.75" x14ac:dyDescent="0.25">
      <c r="A6" s="3" t="s">
        <v>16</v>
      </c>
      <c r="B6" s="2">
        <v>76</v>
      </c>
      <c r="C6" s="2">
        <v>168</v>
      </c>
      <c r="D6" s="2">
        <v>291</v>
      </c>
      <c r="E6" s="20"/>
      <c r="F6" s="20"/>
      <c r="G6" s="20"/>
      <c r="H6" s="20"/>
      <c r="I6" s="20"/>
      <c r="J6" s="20"/>
      <c r="K6" s="20"/>
      <c r="L6" s="20"/>
      <c r="M6" s="20"/>
    </row>
    <row r="7" spans="1:13" ht="15.75" x14ac:dyDescent="0.25">
      <c r="A7" s="3" t="s">
        <v>17</v>
      </c>
      <c r="B7" s="2">
        <v>26</v>
      </c>
      <c r="C7" s="2">
        <v>58</v>
      </c>
      <c r="D7" s="2">
        <v>97</v>
      </c>
      <c r="E7" s="20"/>
      <c r="F7" s="20"/>
      <c r="G7" s="20"/>
      <c r="H7" s="20"/>
      <c r="I7" s="20"/>
      <c r="J7" s="20"/>
      <c r="K7" s="20"/>
      <c r="L7" s="20"/>
      <c r="M7" s="20"/>
    </row>
    <row r="8" spans="1:13" ht="16.5" thickBot="1" x14ac:dyDescent="0.3">
      <c r="A8" s="4" t="s">
        <v>18</v>
      </c>
      <c r="B8" s="2">
        <v>50</v>
      </c>
      <c r="C8" s="2">
        <v>111</v>
      </c>
      <c r="D8" s="2">
        <v>194</v>
      </c>
      <c r="E8" s="20"/>
      <c r="F8" s="20"/>
      <c r="G8" s="20"/>
      <c r="H8" s="20"/>
      <c r="I8" s="20"/>
      <c r="J8" s="20"/>
      <c r="K8" s="20"/>
      <c r="L8" s="20"/>
      <c r="M8" s="20"/>
    </row>
    <row r="9" spans="1:13" ht="16.5" thickBot="1" x14ac:dyDescent="0.3">
      <c r="A9" s="17"/>
      <c r="B9" s="19">
        <f>B8/B6</f>
        <v>0.65789473684210531</v>
      </c>
      <c r="C9" s="19">
        <f t="shared" ref="C9:M9" si="0">C8/C6</f>
        <v>0.6607142857142857</v>
      </c>
      <c r="D9" s="19">
        <f t="shared" si="0"/>
        <v>0.66666666666666663</v>
      </c>
      <c r="E9" s="19" t="e">
        <f t="shared" si="0"/>
        <v>#DIV/0!</v>
      </c>
      <c r="F9" s="19" t="e">
        <f t="shared" si="0"/>
        <v>#DIV/0!</v>
      </c>
      <c r="G9" s="19" t="e">
        <f t="shared" si="0"/>
        <v>#DIV/0!</v>
      </c>
      <c r="H9" s="19" t="e">
        <f t="shared" si="0"/>
        <v>#DIV/0!</v>
      </c>
      <c r="I9" s="19" t="e">
        <f t="shared" si="0"/>
        <v>#DIV/0!</v>
      </c>
      <c r="J9" s="19" t="e">
        <f t="shared" si="0"/>
        <v>#DIV/0!</v>
      </c>
      <c r="K9" s="19" t="e">
        <f t="shared" si="0"/>
        <v>#DIV/0!</v>
      </c>
      <c r="L9" s="19" t="e">
        <f t="shared" si="0"/>
        <v>#DIV/0!</v>
      </c>
      <c r="M9" s="19" t="e">
        <f t="shared" si="0"/>
        <v>#DIV/0!</v>
      </c>
    </row>
    <row r="10" spans="1:13" ht="15.75" x14ac:dyDescent="0.25">
      <c r="A10" s="15"/>
      <c r="B10" s="8" t="s">
        <v>2</v>
      </c>
      <c r="C10" s="11" t="s">
        <v>3</v>
      </c>
      <c r="D10" s="11" t="s">
        <v>4</v>
      </c>
      <c r="E10" s="11" t="s">
        <v>1</v>
      </c>
      <c r="F10" s="11" t="s">
        <v>0</v>
      </c>
      <c r="G10" s="12" t="s">
        <v>5</v>
      </c>
      <c r="H10" s="11" t="s">
        <v>6</v>
      </c>
      <c r="I10" s="11" t="s">
        <v>7</v>
      </c>
      <c r="J10" s="11" t="s">
        <v>8</v>
      </c>
      <c r="K10" s="11" t="s">
        <v>9</v>
      </c>
      <c r="L10" s="11" t="s">
        <v>10</v>
      </c>
      <c r="M10" s="13" t="s">
        <v>11</v>
      </c>
    </row>
    <row r="11" spans="1:13" ht="16.5" thickBot="1" x14ac:dyDescent="0.3">
      <c r="A11" s="4" t="s">
        <v>19</v>
      </c>
      <c r="B11" s="5">
        <v>0.98</v>
      </c>
      <c r="C11" s="5">
        <v>0.88</v>
      </c>
      <c r="D11" s="5">
        <v>0.84</v>
      </c>
      <c r="E11" s="5"/>
      <c r="F11" s="5"/>
      <c r="G11" s="6"/>
      <c r="H11" s="6"/>
      <c r="I11" s="6"/>
      <c r="J11" s="6"/>
      <c r="K11" s="6"/>
      <c r="L11" s="6"/>
      <c r="M11" s="7"/>
    </row>
    <row r="12" spans="1:13" ht="16.5" thickBot="1" x14ac:dyDescent="0.3">
      <c r="A12" s="4" t="s">
        <v>20</v>
      </c>
      <c r="B12" s="5">
        <v>1.29</v>
      </c>
      <c r="C12" s="5">
        <v>1.1000000000000001</v>
      </c>
      <c r="D12" s="5">
        <v>0.99</v>
      </c>
      <c r="E12" s="5"/>
      <c r="F12" s="5"/>
      <c r="G12" s="6"/>
      <c r="H12" s="6"/>
      <c r="I12" s="6"/>
      <c r="J12" s="6"/>
      <c r="K12" s="6"/>
      <c r="L12" s="6"/>
      <c r="M12" s="7"/>
    </row>
    <row r="13" spans="1:13" ht="16.5" thickBot="1" x14ac:dyDescent="0.3">
      <c r="A13" s="4" t="s">
        <v>21</v>
      </c>
      <c r="B13" s="5">
        <v>0.87</v>
      </c>
      <c r="C13" s="5">
        <v>0.79</v>
      </c>
      <c r="D13" s="5">
        <v>0.78</v>
      </c>
      <c r="E13" s="5"/>
      <c r="F13" s="5"/>
      <c r="G13" s="6"/>
      <c r="H13" s="6"/>
      <c r="I13" s="6"/>
      <c r="J13" s="6"/>
      <c r="K13" s="6"/>
      <c r="L13" s="6"/>
      <c r="M13" s="7"/>
    </row>
    <row r="14" spans="1:13" ht="16.5" thickBot="1" x14ac:dyDescent="0.3">
      <c r="A14" s="25" t="s">
        <v>13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.75" x14ac:dyDescent="0.25">
      <c r="A15" s="14"/>
      <c r="B15" s="11" t="s">
        <v>2</v>
      </c>
      <c r="C15" s="11" t="s">
        <v>3</v>
      </c>
      <c r="D15" s="11" t="s">
        <v>4</v>
      </c>
      <c r="E15" s="11" t="s">
        <v>1</v>
      </c>
      <c r="F15" s="11" t="s">
        <v>0</v>
      </c>
      <c r="G15" s="12" t="s">
        <v>5</v>
      </c>
      <c r="H15" s="11" t="s">
        <v>6</v>
      </c>
      <c r="I15" s="11" t="s">
        <v>7</v>
      </c>
      <c r="J15" s="11" t="s">
        <v>8</v>
      </c>
      <c r="K15" s="11" t="s">
        <v>9</v>
      </c>
      <c r="L15" s="11" t="s">
        <v>10</v>
      </c>
      <c r="M15" s="13" t="s">
        <v>11</v>
      </c>
    </row>
    <row r="16" spans="1:13" ht="15.75" x14ac:dyDescent="0.25">
      <c r="A16" s="3">
        <v>2023</v>
      </c>
      <c r="B16" s="20">
        <f>B17/B22</f>
        <v>283.33333333333337</v>
      </c>
      <c r="C16" s="20">
        <f>C17/C22</f>
        <v>704.70588235294122</v>
      </c>
      <c r="D16" s="20">
        <f>D17/D22</f>
        <v>1270.2380952380952</v>
      </c>
      <c r="E16" s="20">
        <v>1849</v>
      </c>
      <c r="F16" s="20">
        <v>2433</v>
      </c>
      <c r="G16" s="20">
        <v>3058</v>
      </c>
      <c r="H16" s="20">
        <v>3703</v>
      </c>
      <c r="I16" s="20">
        <v>4549</v>
      </c>
      <c r="J16" s="20">
        <v>5498</v>
      </c>
      <c r="K16" s="20">
        <v>6268</v>
      </c>
      <c r="L16" s="20">
        <v>7004</v>
      </c>
      <c r="M16" s="20">
        <v>7772</v>
      </c>
    </row>
    <row r="17" spans="1:13" ht="15.75" x14ac:dyDescent="0.25">
      <c r="A17" s="3" t="s">
        <v>16</v>
      </c>
      <c r="B17" s="20">
        <v>272</v>
      </c>
      <c r="C17" s="20">
        <v>599</v>
      </c>
      <c r="D17" s="20">
        <v>1067</v>
      </c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5.75" x14ac:dyDescent="0.25">
      <c r="A18" s="3" t="s">
        <v>17</v>
      </c>
      <c r="B18" s="20">
        <v>129</v>
      </c>
      <c r="C18" s="20">
        <v>288</v>
      </c>
      <c r="D18" s="20">
        <v>491</v>
      </c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6.5" thickBot="1" x14ac:dyDescent="0.3">
      <c r="A19" s="4" t="s">
        <v>18</v>
      </c>
      <c r="B19" s="20">
        <v>143</v>
      </c>
      <c r="C19" s="20">
        <v>311</v>
      </c>
      <c r="D19" s="20">
        <v>576</v>
      </c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6.5" thickBot="1" x14ac:dyDescent="0.3">
      <c r="A20" s="18"/>
      <c r="B20" s="19">
        <f>B19/B17</f>
        <v>0.52573529411764708</v>
      </c>
      <c r="C20" s="19">
        <f t="shared" ref="C20:M20" si="1">C19/C17</f>
        <v>0.51919866444073459</v>
      </c>
      <c r="D20" s="19">
        <f t="shared" si="1"/>
        <v>0.5398313027179007</v>
      </c>
      <c r="E20" s="19" t="e">
        <f t="shared" si="1"/>
        <v>#DIV/0!</v>
      </c>
      <c r="F20" s="19" t="e">
        <f t="shared" si="1"/>
        <v>#DIV/0!</v>
      </c>
      <c r="G20" s="19" t="e">
        <f t="shared" si="1"/>
        <v>#DIV/0!</v>
      </c>
      <c r="H20" s="19" t="e">
        <f t="shared" si="1"/>
        <v>#DIV/0!</v>
      </c>
      <c r="I20" s="19" t="e">
        <f t="shared" si="1"/>
        <v>#DIV/0!</v>
      </c>
      <c r="J20" s="19" t="e">
        <f t="shared" si="1"/>
        <v>#DIV/0!</v>
      </c>
      <c r="K20" s="19" t="e">
        <f t="shared" si="1"/>
        <v>#DIV/0!</v>
      </c>
      <c r="L20" s="19" t="e">
        <f t="shared" si="1"/>
        <v>#DIV/0!</v>
      </c>
      <c r="M20" s="19" t="e">
        <f t="shared" si="1"/>
        <v>#DIV/0!</v>
      </c>
    </row>
    <row r="21" spans="1:13" ht="15.75" x14ac:dyDescent="0.25">
      <c r="A21" s="15"/>
      <c r="B21" s="8" t="s">
        <v>2</v>
      </c>
      <c r="C21" s="8" t="s">
        <v>3</v>
      </c>
      <c r="D21" s="8" t="s">
        <v>4</v>
      </c>
      <c r="E21" s="8" t="s">
        <v>1</v>
      </c>
      <c r="F21" s="8" t="s">
        <v>0</v>
      </c>
      <c r="G21" s="9" t="s">
        <v>5</v>
      </c>
      <c r="H21" s="8" t="s">
        <v>6</v>
      </c>
      <c r="I21" s="8" t="s">
        <v>7</v>
      </c>
      <c r="J21" s="8" t="s">
        <v>8</v>
      </c>
      <c r="K21" s="8" t="s">
        <v>9</v>
      </c>
      <c r="L21" s="8" t="s">
        <v>10</v>
      </c>
      <c r="M21" s="16" t="s">
        <v>11</v>
      </c>
    </row>
    <row r="22" spans="1:13" ht="16.5" thickBot="1" x14ac:dyDescent="0.3">
      <c r="A22" s="4" t="s">
        <v>19</v>
      </c>
      <c r="B22" s="5">
        <v>0.96</v>
      </c>
      <c r="C22" s="5">
        <v>0.85</v>
      </c>
      <c r="D22" s="5">
        <v>0.84</v>
      </c>
      <c r="E22" s="5"/>
      <c r="F22" s="5"/>
      <c r="G22" s="6"/>
      <c r="H22" s="6"/>
      <c r="I22" s="6"/>
      <c r="J22" s="6"/>
      <c r="K22" s="6"/>
      <c r="L22" s="6"/>
      <c r="M22" s="7"/>
    </row>
    <row r="23" spans="1:13" ht="16.5" thickBot="1" x14ac:dyDescent="0.3">
      <c r="A23" s="4" t="s">
        <v>20</v>
      </c>
      <c r="B23" s="5">
        <v>1.23</v>
      </c>
      <c r="C23" s="5">
        <v>1.07</v>
      </c>
      <c r="D23" s="5">
        <v>1</v>
      </c>
      <c r="E23" s="5"/>
      <c r="F23" s="5"/>
      <c r="G23" s="6"/>
      <c r="H23" s="6"/>
      <c r="I23" s="6"/>
      <c r="J23" s="6"/>
      <c r="K23" s="6"/>
      <c r="L23" s="6"/>
      <c r="M23" s="7"/>
    </row>
    <row r="24" spans="1:13" ht="16.5" thickBot="1" x14ac:dyDescent="0.3">
      <c r="A24" s="4" t="s">
        <v>21</v>
      </c>
      <c r="B24" s="5">
        <v>0.81</v>
      </c>
      <c r="C24" s="5">
        <v>0.72</v>
      </c>
      <c r="D24" s="5">
        <v>0.73</v>
      </c>
      <c r="E24" s="5"/>
      <c r="F24" s="5"/>
      <c r="G24" s="6"/>
      <c r="H24" s="6"/>
      <c r="I24" s="6"/>
      <c r="J24" s="6"/>
      <c r="K24" s="6"/>
      <c r="L24" s="6"/>
      <c r="M24" s="7"/>
    </row>
    <row r="26" spans="1:13" x14ac:dyDescent="0.25">
      <c r="B26" s="21"/>
    </row>
  </sheetData>
  <mergeCells count="3">
    <mergeCell ref="A3:M3"/>
    <mergeCell ref="A14:M14"/>
    <mergeCell ref="A2:M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Графики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</dc:creator>
  <cp:lastModifiedBy>Куликов ММ</cp:lastModifiedBy>
  <cp:lastPrinted>2024-02-15T15:01:40Z</cp:lastPrinted>
  <dcterms:created xsi:type="dcterms:W3CDTF">2020-07-04T06:42:12Z</dcterms:created>
  <dcterms:modified xsi:type="dcterms:W3CDTF">2024-04-11T12:59:53Z</dcterms:modified>
</cp:coreProperties>
</file>